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Z:\Documents\SCC\AARC\NA3\snctfi\SCI\"/>
    </mc:Choice>
  </mc:AlternateContent>
  <bookViews>
    <workbookView xWindow="0" yWindow="0" windowWidth="19200" windowHeight="6540" tabRatio="500"/>
  </bookViews>
  <sheets>
    <sheet name="Sheet1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94" i="1" l="1"/>
  <c r="E94" i="1" s="1"/>
  <c r="D95" i="1"/>
  <c r="E95" i="1" s="1"/>
  <c r="D93" i="1"/>
  <c r="E93" i="1" s="1"/>
  <c r="D91" i="1"/>
  <c r="E91" i="1" s="1"/>
  <c r="D90" i="1"/>
  <c r="E90" i="1" s="1"/>
  <c r="D89" i="1"/>
  <c r="E89" i="1" s="1"/>
  <c r="D88" i="1"/>
  <c r="E88" i="1" s="1"/>
  <c r="D36" i="1"/>
  <c r="E36" i="1" s="1"/>
  <c r="D20" i="1"/>
  <c r="E20" i="1" s="1"/>
  <c r="D8" i="1" l="1"/>
  <c r="E8" i="1" s="1"/>
  <c r="D9" i="1"/>
  <c r="E9" i="1" s="1"/>
  <c r="D46" i="1"/>
  <c r="E46" i="1" s="1"/>
  <c r="D49" i="1"/>
  <c r="E49" i="1" s="1"/>
  <c r="D92" i="1"/>
  <c r="E92" i="1" s="1"/>
  <c r="D87" i="1"/>
  <c r="E87" i="1" s="1"/>
  <c r="D86" i="1"/>
  <c r="E86" i="1" s="1"/>
  <c r="D85" i="1"/>
  <c r="E85" i="1" s="1"/>
  <c r="D84" i="1"/>
  <c r="E84" i="1" s="1"/>
  <c r="D82" i="1"/>
  <c r="E82" i="1" s="1"/>
  <c r="D81" i="1"/>
  <c r="E81" i="1" s="1"/>
  <c r="D80" i="1"/>
  <c r="E80" i="1" s="1"/>
  <c r="D74" i="1"/>
  <c r="E74" i="1" s="1"/>
  <c r="D71" i="1"/>
  <c r="D69" i="1"/>
  <c r="E69" i="1" s="1"/>
  <c r="D66" i="1"/>
  <c r="E66" i="1" s="1"/>
  <c r="D58" i="1"/>
  <c r="E58" i="1" s="1"/>
  <c r="D56" i="1"/>
  <c r="E56" i="1" s="1"/>
  <c r="D55" i="1"/>
  <c r="E55" i="1" s="1"/>
  <c r="D52" i="1"/>
  <c r="E52" i="1" s="1"/>
  <c r="D23" i="1"/>
  <c r="E23" i="1" s="1"/>
  <c r="D17" i="1"/>
  <c r="E17" i="1" s="1"/>
  <c r="D10" i="1"/>
  <c r="E10" i="1" s="1"/>
  <c r="D96" i="1" l="1"/>
  <c r="E96" i="1" s="1"/>
  <c r="C96" i="1"/>
</calcChain>
</file>

<file path=xl/sharedStrings.xml><?xml version="1.0" encoding="utf-8"?>
<sst xmlns="http://schemas.openxmlformats.org/spreadsheetml/2006/main" count="119" uniqueCount="109">
  <si>
    <t>IR1 - Contact Information</t>
  </si>
  <si>
    <t>Infrastructure Name:</t>
  </si>
  <si>
    <t>Weight</t>
  </si>
  <si>
    <t>Prepared By:</t>
  </si>
  <si>
    <t>On Date:</t>
  </si>
  <si>
    <t>Reviewed By:</t>
  </si>
  <si>
    <t>Raw Score</t>
  </si>
  <si>
    <t>Incident Response [IR]</t>
  </si>
  <si>
    <t>Traceability [TR]</t>
  </si>
  <si>
    <t>Operational Security [OS]</t>
  </si>
  <si>
    <t>Assessment Score</t>
  </si>
  <si>
    <t>&lt;insert name&gt;</t>
  </si>
  <si>
    <t>&lt;insert date&gt;</t>
  </si>
  <si>
    <t>Maturity</t>
  </si>
  <si>
    <t>Version Number</t>
  </si>
  <si>
    <t>Document Date</t>
  </si>
  <si>
    <t>Document Page or Section Number</t>
  </si>
  <si>
    <t>Comments</t>
  </si>
  <si>
    <t>TR3 - Traceability Controls</t>
  </si>
  <si>
    <t>OS3.2 - Dynamic Response</t>
  </si>
  <si>
    <t>IR1.1 - Contact Service Providers</t>
  </si>
  <si>
    <t>IR2 - Incident Response Procedure</t>
  </si>
  <si>
    <t>IR2.1 - IR Roles &amp; Responsibilities</t>
  </si>
  <si>
    <t>IR2.2 - IR Identification &amp; Assessment</t>
  </si>
  <si>
    <t>IR2.3 - IR Minimizing Damage</t>
  </si>
  <si>
    <t>IR2.4 - IR Response &amp; Recovery</t>
  </si>
  <si>
    <t>IR3 - IR Collaboration</t>
  </si>
  <si>
    <t>IR3.1 - Internal Collaboration</t>
  </si>
  <si>
    <t>IR3.2 - External Collaboration</t>
  </si>
  <si>
    <t>TR1.2 - Retention of Logs</t>
  </si>
  <si>
    <t xml:space="preserve"> </t>
  </si>
  <si>
    <t>S</t>
  </si>
  <si>
    <t>Value</t>
  </si>
  <si>
    <t>Evidence
(Document Name and/or URL)</t>
  </si>
  <si>
    <t>PRU1 - AUP</t>
  </si>
  <si>
    <t>PRU2.1 - User Awareness</t>
  </si>
  <si>
    <t>PRU2.2 - User Agreement</t>
  </si>
  <si>
    <t>PRU3 - Communication of extra requirements</t>
  </si>
  <si>
    <t>PRC1 - Policy Awareness</t>
  </si>
  <si>
    <t>PRC1.1 - Awareness</t>
  </si>
  <si>
    <t>PRC1.2 - Abide by</t>
  </si>
  <si>
    <t>PRC2 - User Registration &amp; Management</t>
  </si>
  <si>
    <t>PRC2.1 - User Registration</t>
  </si>
  <si>
    <t>PRC2.2 - User Renewal</t>
  </si>
  <si>
    <t>PRC2.3 - User Suspension</t>
  </si>
  <si>
    <t>PRC2.4 - User Removal</t>
  </si>
  <si>
    <t>PRC3 - Responsibility for Actions</t>
  </si>
  <si>
    <t>PRC4 - User Identification - traceability</t>
  </si>
  <si>
    <t>PRC5 - Logs of Membership Management Actions</t>
  </si>
  <si>
    <t>PRC6 - Define Common Aims &amp; Purposes</t>
  </si>
  <si>
    <t>OS2 - Risk Management Process</t>
  </si>
  <si>
    <t>OS3.1 - Authentication</t>
  </si>
  <si>
    <t>OS3.3 - Access Control</t>
  </si>
  <si>
    <t>OS3.5 - Risk Mitigation</t>
  </si>
  <si>
    <t>OS3.6 - Confidentiality</t>
  </si>
  <si>
    <t>OS3.7 - Integrity and Availability</t>
  </si>
  <si>
    <t>OS3.8 - Disaster Recovery</t>
  </si>
  <si>
    <t>Version 1  for SCIv2</t>
  </si>
  <si>
    <t>OS3.9 - Compliance Mechanisms</t>
  </si>
  <si>
    <t>OS4 - Security Patching</t>
  </si>
  <si>
    <t>OS4.1 - Patching Process</t>
  </si>
  <si>
    <t>OS4.2 - Patching Records and Communication</t>
  </si>
  <si>
    <t>OS5 - Vulnerability Mgmt</t>
  </si>
  <si>
    <t>OS5.1 - Vulnerability Process</t>
  </si>
  <si>
    <t>OS5.2 - Dynamic Response</t>
  </si>
  <si>
    <t>OS6 - Intrusion Detection</t>
  </si>
  <si>
    <t>OS8 - Contact Information</t>
  </si>
  <si>
    <t>OS8.1 - Contact Users</t>
  </si>
  <si>
    <t>OS8.2 - Contact Service Providers</t>
  </si>
  <si>
    <t>OS9 - Policy Enforcement</t>
  </si>
  <si>
    <t xml:space="preserve">OS9.1 - Enforcement </t>
  </si>
  <si>
    <t>OS9.2 - Escalation Procedure</t>
  </si>
  <si>
    <t>OS9.3 - Overriding Authority (Emergency Powers)</t>
  </si>
  <si>
    <t>OS7 - Regulate Access (including suspension)</t>
  </si>
  <si>
    <t>OS3 - Security Plan (architecture, policies, controls)</t>
  </si>
  <si>
    <t>OS1 - Security Person/Team</t>
  </si>
  <si>
    <t>IR1.2 - Contact Communities</t>
  </si>
  <si>
    <t>IR3.3 - Testing capability</t>
  </si>
  <si>
    <t>PRU2 - User Awareness &amp; Agreement</t>
  </si>
  <si>
    <t>Data Protection [DP]</t>
  </si>
  <si>
    <t>DP1 - Policies for protection of personal data</t>
  </si>
  <si>
    <t>DP1.2 - User Registration Data</t>
  </si>
  <si>
    <t>DP1.1 - Accounting Data</t>
  </si>
  <si>
    <t>DP1.3 - Monitoring Data</t>
  </si>
  <si>
    <t>DP1.4 - Logging Data</t>
  </si>
  <si>
    <t>DP2 - Privacy Policy</t>
  </si>
  <si>
    <t>DP2.1 - Nature and Scope of Processing</t>
  </si>
  <si>
    <t>DP2.2 - User Rights (including Correction)</t>
  </si>
  <si>
    <t>DP2.3 - Protection against Unauthorised Disclosure</t>
  </si>
  <si>
    <t>OS3.4 - Physical and Network Security</t>
  </si>
  <si>
    <t>OS10 - Security Assessment of Services (Design and Deployment)</t>
  </si>
  <si>
    <t>IR2.5 - IR Communication and Tracking Tools</t>
  </si>
  <si>
    <t>IR2.6 - IR Post-mortem Review</t>
  </si>
  <si>
    <t>IR4 - information Sharing Controls</t>
  </si>
  <si>
    <t xml:space="preserve"> TR2 - Data Retention Period</t>
  </si>
  <si>
    <t>TR1.1 - Production of Logs</t>
  </si>
  <si>
    <t>TR1 - Traceability  (who, what, where, when, how)</t>
  </si>
  <si>
    <t>Participant Responsibilities [PRU] - Individual Users</t>
  </si>
  <si>
    <t>PRU1.1 - Defined Acceptable (Non-acceptable) Use</t>
  </si>
  <si>
    <t>PRU1.2 - User Registration</t>
  </si>
  <si>
    <t>PRU1.3 - Protection &amp; Use of Credentials</t>
  </si>
  <si>
    <t>PRU1.4 - Data Protection &amp; Privacy</t>
  </si>
  <si>
    <t>PRU1.5 - Disclaimers</t>
  </si>
  <si>
    <t>PRU1.6 - Liability</t>
  </si>
  <si>
    <t>PRU1.7 - Sanctions</t>
  </si>
  <si>
    <t>Participant Responsibilities [PRC] - Collections of Users</t>
  </si>
  <si>
    <t>PRS1 - Compliance Ensurement Procedures</t>
  </si>
  <si>
    <t>Participant Responsibilities [PRS] - Service Providers</t>
  </si>
  <si>
    <t xml:space="preserve">Methods of enforcement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</si>
</sst>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1" xfId="0" applyFont="1" applyBorder="1" applyAlignment="1"/>
    <xf numFmtId="0" fontId="0" fillId="0" borderId="1" xfId="0" applyBorder="1"/>
    <xf numFmtId="0" fontId="3" fillId="0" borderId="1" xfId="0" applyFont="1" applyBorder="1" applyAlignment="1">
      <alignment horizontal="right"/>
    </xf>
    <xf numFmtId="15" fontId="0" fillId="0" borderId="1" xfId="0" applyNumberFormat="1" applyBorder="1" applyAlignment="1"/>
    <xf numFmtId="15" fontId="0" fillId="0" borderId="1" xfId="0" applyNumberFormat="1" applyBorder="1"/>
    <xf numFmtId="0" fontId="3" fillId="2" borderId="1" xfId="0" applyFont="1" applyFill="1" applyBorder="1" applyAlignment="1"/>
    <xf numFmtId="0" fontId="0" fillId="2" borderId="1" xfId="0" applyFill="1" applyBorder="1" applyAlignment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0" fontId="2" fillId="0" borderId="1" xfId="1" applyBorder="1"/>
    <xf numFmtId="0" fontId="0" fillId="0" borderId="1" xfId="0" applyFont="1" applyBorder="1" applyAlignment="1">
      <alignment horizontal="left" indent="1"/>
    </xf>
    <xf numFmtId="0" fontId="0" fillId="2" borderId="1" xfId="0" applyFont="1" applyFill="1" applyBorder="1"/>
    <xf numFmtId="0" fontId="0" fillId="0" borderId="1" xfId="0" applyFont="1" applyBorder="1" applyAlignment="1">
      <alignment horizontal="center"/>
    </xf>
    <xf numFmtId="0" fontId="2" fillId="0" borderId="1" xfId="1" applyFont="1" applyBorder="1"/>
    <xf numFmtId="0" fontId="0" fillId="0" borderId="1" xfId="0" applyFont="1" applyBorder="1"/>
    <xf numFmtId="0" fontId="0" fillId="2" borderId="1" xfId="0" applyFont="1" applyFill="1" applyBorder="1" applyAlignment="1"/>
    <xf numFmtId="0" fontId="5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1" xfId="0" applyNumberFormat="1" applyFont="1" applyFill="1" applyBorder="1" applyAlignment="1" applyProtection="1">
      <alignment horizontal="center"/>
      <protection locked="0"/>
    </xf>
    <xf numFmtId="164" fontId="0" fillId="2" borderId="1" xfId="0" applyNumberFormat="1" applyFont="1" applyFill="1" applyBorder="1" applyAlignment="1" applyProtection="1">
      <protection locked="0"/>
    </xf>
    <xf numFmtId="164" fontId="0" fillId="0" borderId="1" xfId="0" applyNumberFormat="1" applyFont="1" applyBorder="1" applyAlignment="1" applyProtection="1">
      <protection locked="0"/>
    </xf>
    <xf numFmtId="164" fontId="0" fillId="0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4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Hyperlink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tabSelected="1" zoomScale="90" zoomScaleNormal="90" workbookViewId="0">
      <selection activeCell="B7" sqref="B7"/>
    </sheetView>
  </sheetViews>
  <sheetFormatPr defaultColWidth="11" defaultRowHeight="15.75" x14ac:dyDescent="0.25"/>
  <cols>
    <col min="1" max="1" width="46.5" style="2" customWidth="1"/>
    <col min="2" max="2" width="2.75" style="2" customWidth="1"/>
    <col min="3" max="3" width="8.125" style="1" customWidth="1"/>
    <col min="4" max="4" width="8.5" style="1" customWidth="1"/>
    <col min="5" max="6" width="2.375" style="1" customWidth="1"/>
    <col min="7" max="7" width="27.125" style="1" customWidth="1"/>
    <col min="8" max="8" width="34.375" style="1" bestFit="1" customWidth="1"/>
    <col min="9" max="9" width="15.125" style="1" customWidth="1"/>
    <col min="10" max="10" width="15.875" style="1" customWidth="1"/>
    <col min="11" max="11" width="31" customWidth="1"/>
    <col min="12" max="12" width="44.125" customWidth="1"/>
  </cols>
  <sheetData>
    <row r="1" spans="1:12" x14ac:dyDescent="0.25">
      <c r="A1" s="4" t="s">
        <v>1</v>
      </c>
      <c r="B1" s="4"/>
      <c r="C1" s="42" t="s">
        <v>11</v>
      </c>
      <c r="D1" s="42"/>
      <c r="E1" s="42"/>
      <c r="F1" s="42"/>
      <c r="G1" s="42"/>
      <c r="H1" s="42"/>
      <c r="I1" s="42"/>
      <c r="J1" s="42"/>
      <c r="K1" s="42"/>
      <c r="L1" s="5" t="s">
        <v>57</v>
      </c>
    </row>
    <row r="2" spans="1:12" x14ac:dyDescent="0.25">
      <c r="A2" s="4" t="s">
        <v>3</v>
      </c>
      <c r="B2" s="4"/>
      <c r="C2" s="42" t="s">
        <v>11</v>
      </c>
      <c r="D2" s="42"/>
      <c r="E2" s="42"/>
      <c r="F2" s="42"/>
      <c r="G2" s="42"/>
      <c r="H2" s="42"/>
      <c r="I2" s="42"/>
      <c r="J2" s="6" t="s">
        <v>4</v>
      </c>
      <c r="K2" s="7" t="s">
        <v>12</v>
      </c>
      <c r="L2" s="8">
        <v>43486</v>
      </c>
    </row>
    <row r="3" spans="1:12" x14ac:dyDescent="0.25">
      <c r="A3" s="4" t="s">
        <v>5</v>
      </c>
      <c r="B3" s="4"/>
      <c r="C3" s="42" t="s">
        <v>11</v>
      </c>
      <c r="D3" s="42"/>
      <c r="E3" s="42"/>
      <c r="F3" s="42"/>
      <c r="G3" s="42"/>
      <c r="H3" s="42"/>
      <c r="I3" s="42"/>
      <c r="J3" s="6" t="s">
        <v>4</v>
      </c>
      <c r="K3" s="7" t="s">
        <v>12</v>
      </c>
      <c r="L3" s="5"/>
    </row>
    <row r="4" spans="1:12" x14ac:dyDescent="0.25">
      <c r="A4" s="9"/>
      <c r="B4" s="9"/>
      <c r="C4" s="10"/>
      <c r="D4" s="11"/>
      <c r="E4" s="10"/>
      <c r="F4" s="10"/>
      <c r="G4" s="10"/>
      <c r="H4" s="10"/>
      <c r="I4" s="10"/>
      <c r="J4" s="11"/>
      <c r="K4" s="12"/>
      <c r="L4" s="12"/>
    </row>
    <row r="5" spans="1:12" s="2" customFormat="1" x14ac:dyDescent="0.25">
      <c r="A5" s="9" t="s">
        <v>9</v>
      </c>
      <c r="B5" s="9"/>
      <c r="C5" s="39" t="s">
        <v>13</v>
      </c>
      <c r="D5" s="39"/>
      <c r="E5" s="39"/>
      <c r="F5" s="39"/>
      <c r="G5" s="43" t="s">
        <v>108</v>
      </c>
      <c r="H5" s="40" t="s">
        <v>33</v>
      </c>
      <c r="I5" s="41" t="s">
        <v>14</v>
      </c>
      <c r="J5" s="41" t="s">
        <v>15</v>
      </c>
      <c r="K5" s="41" t="s">
        <v>16</v>
      </c>
      <c r="L5" s="36" t="s">
        <v>17</v>
      </c>
    </row>
    <row r="6" spans="1:12" s="2" customFormat="1" x14ac:dyDescent="0.25">
      <c r="A6" s="9"/>
      <c r="B6" s="9"/>
      <c r="C6" s="13" t="s">
        <v>32</v>
      </c>
      <c r="D6" s="38" t="s">
        <v>31</v>
      </c>
      <c r="E6" s="38"/>
      <c r="F6" s="38"/>
      <c r="G6" s="44"/>
      <c r="H6" s="41"/>
      <c r="I6" s="41"/>
      <c r="J6" s="41"/>
      <c r="K6" s="41"/>
      <c r="L6" s="37"/>
    </row>
    <row r="7" spans="1:12" s="2" customFormat="1" x14ac:dyDescent="0.25">
      <c r="A7" s="9"/>
      <c r="B7" s="9"/>
      <c r="C7" s="14"/>
      <c r="D7" s="26"/>
      <c r="E7" s="27"/>
      <c r="F7" s="27"/>
      <c r="G7" s="27"/>
      <c r="H7" s="15"/>
      <c r="I7" s="16"/>
      <c r="J7" s="16"/>
      <c r="K7" s="16"/>
      <c r="L7" s="16"/>
    </row>
    <row r="8" spans="1:12" x14ac:dyDescent="0.25">
      <c r="A8" s="17" t="s">
        <v>75</v>
      </c>
      <c r="B8" s="16"/>
      <c r="C8" s="11">
        <v>3</v>
      </c>
      <c r="D8" s="35" t="e">
        <f>SUM(#REF!)/7</f>
        <v>#REF!</v>
      </c>
      <c r="E8" s="29" t="e">
        <f>D8</f>
        <v>#REF!</v>
      </c>
      <c r="F8" s="30"/>
      <c r="G8" s="30"/>
      <c r="H8" s="18"/>
      <c r="I8" s="18"/>
      <c r="J8" s="18"/>
      <c r="K8" s="19"/>
      <c r="L8" s="5"/>
    </row>
    <row r="9" spans="1:12" x14ac:dyDescent="0.25">
      <c r="A9" s="17" t="s">
        <v>50</v>
      </c>
      <c r="B9" s="16"/>
      <c r="C9" s="25">
        <v>2</v>
      </c>
      <c r="D9" s="31" t="e">
        <f>SUM(#REF!)/2</f>
        <v>#REF!</v>
      </c>
      <c r="E9" s="33" t="e">
        <f>D9</f>
        <v>#REF!</v>
      </c>
      <c r="F9" s="32"/>
      <c r="G9" s="32"/>
      <c r="H9" s="18"/>
      <c r="I9" s="18"/>
      <c r="J9" s="18"/>
      <c r="K9" s="19"/>
      <c r="L9" s="5"/>
    </row>
    <row r="10" spans="1:12" x14ac:dyDescent="0.25">
      <c r="A10" s="17" t="s">
        <v>74</v>
      </c>
      <c r="B10" s="16"/>
      <c r="C10" s="25" t="s">
        <v>30</v>
      </c>
      <c r="D10" s="31">
        <f>SUM(C11:C12)/2</f>
        <v>2</v>
      </c>
      <c r="E10" s="33">
        <f>D10</f>
        <v>2</v>
      </c>
      <c r="F10" s="32"/>
      <c r="G10" s="32"/>
      <c r="H10" s="18"/>
      <c r="I10" s="18"/>
      <c r="J10" s="18"/>
      <c r="K10" s="5"/>
      <c r="L10" s="5"/>
    </row>
    <row r="11" spans="1:12" s="3" customFormat="1" x14ac:dyDescent="0.25">
      <c r="A11" s="20" t="s">
        <v>51</v>
      </c>
      <c r="B11" s="21"/>
      <c r="C11" s="22">
        <v>2</v>
      </c>
      <c r="D11" s="31"/>
      <c r="E11" s="32"/>
      <c r="F11" s="32"/>
      <c r="G11" s="32"/>
      <c r="H11" s="22"/>
      <c r="I11" s="22"/>
      <c r="J11" s="22"/>
      <c r="K11" s="24"/>
      <c r="L11" s="24"/>
    </row>
    <row r="12" spans="1:12" s="3" customFormat="1" x14ac:dyDescent="0.25">
      <c r="A12" s="20" t="s">
        <v>19</v>
      </c>
      <c r="B12" s="21"/>
      <c r="C12" s="22">
        <v>2</v>
      </c>
      <c r="D12" s="31"/>
      <c r="E12" s="32"/>
      <c r="F12" s="32"/>
      <c r="G12" s="32"/>
      <c r="H12" s="22"/>
      <c r="I12" s="22"/>
      <c r="J12" s="22"/>
      <c r="K12" s="24"/>
      <c r="L12" s="24"/>
    </row>
    <row r="13" spans="1:12" s="3" customFormat="1" x14ac:dyDescent="0.25">
      <c r="A13" s="20" t="s">
        <v>52</v>
      </c>
      <c r="B13" s="21"/>
      <c r="C13" s="22">
        <v>2</v>
      </c>
      <c r="D13" s="31"/>
      <c r="E13" s="32"/>
      <c r="F13" s="32"/>
      <c r="G13" s="32"/>
      <c r="H13" s="22"/>
      <c r="I13" s="22"/>
      <c r="J13" s="22"/>
      <c r="K13" s="24"/>
      <c r="L13" s="24"/>
    </row>
    <row r="14" spans="1:12" s="3" customFormat="1" x14ac:dyDescent="0.25">
      <c r="A14" s="20" t="s">
        <v>89</v>
      </c>
      <c r="B14" s="21"/>
      <c r="C14" s="22">
        <v>2</v>
      </c>
      <c r="D14" s="31"/>
      <c r="E14" s="32"/>
      <c r="F14" s="32"/>
      <c r="G14" s="32"/>
      <c r="H14" s="22"/>
      <c r="I14" s="22"/>
      <c r="J14" s="22"/>
      <c r="K14" s="24"/>
      <c r="L14" s="24"/>
    </row>
    <row r="15" spans="1:12" s="3" customFormat="1" x14ac:dyDescent="0.25">
      <c r="A15" s="20" t="s">
        <v>53</v>
      </c>
      <c r="B15" s="21"/>
      <c r="C15" s="22">
        <v>2</v>
      </c>
      <c r="D15" s="31"/>
      <c r="E15" s="32"/>
      <c r="F15" s="32"/>
      <c r="G15" s="32"/>
      <c r="H15" s="22"/>
      <c r="I15" s="22"/>
      <c r="J15" s="22"/>
      <c r="K15" s="24"/>
      <c r="L15" s="24"/>
    </row>
    <row r="16" spans="1:12" s="3" customFormat="1" x14ac:dyDescent="0.25">
      <c r="A16" s="20" t="s">
        <v>54</v>
      </c>
      <c r="B16" s="21"/>
      <c r="C16" s="22">
        <v>2</v>
      </c>
      <c r="D16" s="31"/>
      <c r="E16" s="32"/>
      <c r="F16" s="32"/>
      <c r="G16" s="32"/>
      <c r="H16" s="22"/>
      <c r="I16" s="22"/>
      <c r="J16" s="22"/>
      <c r="K16" s="24"/>
      <c r="L16" s="24"/>
    </row>
    <row r="17" spans="1:12" x14ac:dyDescent="0.25">
      <c r="A17" s="20" t="s">
        <v>55</v>
      </c>
      <c r="B17" s="16"/>
      <c r="C17" s="22">
        <v>2</v>
      </c>
      <c r="D17" s="31">
        <f>C17</f>
        <v>2</v>
      </c>
      <c r="E17" s="33">
        <f>D17</f>
        <v>2</v>
      </c>
      <c r="F17" s="32"/>
      <c r="G17" s="32"/>
      <c r="H17" s="18"/>
      <c r="I17" s="18"/>
      <c r="J17" s="18"/>
      <c r="K17" s="5"/>
      <c r="L17" s="5"/>
    </row>
    <row r="18" spans="1:12" x14ac:dyDescent="0.25">
      <c r="A18" s="20" t="s">
        <v>56</v>
      </c>
      <c r="B18" s="16"/>
      <c r="C18" s="22">
        <v>2</v>
      </c>
      <c r="D18" s="31"/>
      <c r="E18" s="33"/>
      <c r="F18" s="32"/>
      <c r="G18" s="32"/>
      <c r="H18" s="18"/>
      <c r="I18" s="18"/>
      <c r="J18" s="18"/>
      <c r="K18" s="5"/>
      <c r="L18" s="5"/>
    </row>
    <row r="19" spans="1:12" x14ac:dyDescent="0.25">
      <c r="A19" s="20" t="s">
        <v>58</v>
      </c>
      <c r="B19" s="16"/>
      <c r="C19" s="22">
        <v>2</v>
      </c>
      <c r="D19" s="31"/>
      <c r="E19" s="33"/>
      <c r="F19" s="32"/>
      <c r="G19" s="32"/>
      <c r="H19" s="18"/>
      <c r="I19" s="18"/>
      <c r="J19" s="18"/>
      <c r="K19" s="5"/>
      <c r="L19" s="5"/>
    </row>
    <row r="20" spans="1:12" x14ac:dyDescent="0.25">
      <c r="A20" s="17" t="s">
        <v>59</v>
      </c>
      <c r="B20" s="16"/>
      <c r="C20" s="22">
        <v>2</v>
      </c>
      <c r="D20" s="31">
        <f>C20</f>
        <v>2</v>
      </c>
      <c r="E20" s="33">
        <f>D20</f>
        <v>2</v>
      </c>
      <c r="F20" s="32"/>
      <c r="G20" s="32"/>
      <c r="H20" s="18"/>
      <c r="I20" s="18"/>
      <c r="J20" s="18"/>
      <c r="K20" s="5"/>
      <c r="L20" s="5"/>
    </row>
    <row r="21" spans="1:12" x14ac:dyDescent="0.25">
      <c r="A21" s="20" t="s">
        <v>60</v>
      </c>
      <c r="B21" s="16"/>
      <c r="C21" s="22">
        <v>2</v>
      </c>
      <c r="D21" s="31"/>
      <c r="E21" s="33"/>
      <c r="F21" s="32"/>
      <c r="G21" s="32"/>
      <c r="H21" s="18"/>
      <c r="I21" s="18"/>
      <c r="J21" s="18"/>
      <c r="K21" s="5"/>
      <c r="L21" s="5"/>
    </row>
    <row r="22" spans="1:12" x14ac:dyDescent="0.25">
      <c r="A22" s="20" t="s">
        <v>61</v>
      </c>
      <c r="B22" s="16"/>
      <c r="C22" s="22">
        <v>2</v>
      </c>
      <c r="D22" s="31"/>
      <c r="E22" s="33"/>
      <c r="F22" s="32"/>
      <c r="G22" s="32"/>
      <c r="H22" s="18"/>
      <c r="I22" s="18"/>
      <c r="J22" s="18"/>
      <c r="K22" s="5"/>
      <c r="L22" s="5"/>
    </row>
    <row r="23" spans="1:12" x14ac:dyDescent="0.25">
      <c r="A23" s="17" t="s">
        <v>62</v>
      </c>
      <c r="B23" s="16"/>
      <c r="C23" s="22">
        <v>2</v>
      </c>
      <c r="D23" s="31">
        <f>SUM(C26:C26)/3</f>
        <v>0</v>
      </c>
      <c r="E23" s="33">
        <f>D23</f>
        <v>0</v>
      </c>
      <c r="F23" s="32"/>
      <c r="G23" s="32"/>
      <c r="H23" s="18"/>
      <c r="I23" s="18"/>
      <c r="J23" s="18"/>
      <c r="K23" s="5"/>
      <c r="L23" s="5"/>
    </row>
    <row r="24" spans="1:12" x14ac:dyDescent="0.25">
      <c r="A24" s="20" t="s">
        <v>63</v>
      </c>
      <c r="B24" s="16"/>
      <c r="C24" s="22">
        <v>2</v>
      </c>
      <c r="D24" s="31"/>
      <c r="E24" s="33"/>
      <c r="F24" s="32"/>
      <c r="G24" s="32"/>
      <c r="H24" s="18"/>
      <c r="I24" s="18"/>
      <c r="J24" s="18"/>
      <c r="K24" s="5"/>
      <c r="L24" s="5"/>
    </row>
    <row r="25" spans="1:12" x14ac:dyDescent="0.25">
      <c r="A25" s="20" t="s">
        <v>64</v>
      </c>
      <c r="B25" s="16"/>
      <c r="C25" s="22">
        <v>2</v>
      </c>
      <c r="D25" s="31"/>
      <c r="E25" s="33"/>
      <c r="F25" s="32"/>
      <c r="G25" s="32"/>
      <c r="H25" s="18"/>
      <c r="I25" s="18"/>
      <c r="J25" s="18"/>
      <c r="K25" s="5"/>
      <c r="L25" s="5"/>
    </row>
    <row r="26" spans="1:12" s="3" customFormat="1" x14ac:dyDescent="0.25">
      <c r="A26" s="17" t="s">
        <v>65</v>
      </c>
      <c r="B26" s="21"/>
      <c r="C26" s="22">
        <v>0</v>
      </c>
      <c r="D26" s="31"/>
      <c r="E26" s="32"/>
      <c r="F26" s="32"/>
      <c r="G26" s="32"/>
      <c r="H26" s="22"/>
      <c r="I26" s="22"/>
      <c r="J26" s="22"/>
      <c r="K26" s="24"/>
      <c r="L26" s="24"/>
    </row>
    <row r="27" spans="1:12" s="3" customFormat="1" x14ac:dyDescent="0.25">
      <c r="A27" s="17" t="s">
        <v>73</v>
      </c>
      <c r="B27" s="21"/>
      <c r="C27" s="22">
        <v>2</v>
      </c>
      <c r="D27" s="31"/>
      <c r="E27" s="32"/>
      <c r="F27" s="32"/>
      <c r="G27" s="32"/>
      <c r="H27" s="22"/>
      <c r="I27" s="22"/>
      <c r="J27" s="22"/>
      <c r="K27" s="23"/>
      <c r="L27" s="24"/>
    </row>
    <row r="28" spans="1:12" s="3" customFormat="1" x14ac:dyDescent="0.25">
      <c r="A28" s="17" t="s">
        <v>66</v>
      </c>
      <c r="B28" s="21"/>
      <c r="C28" s="22">
        <v>2</v>
      </c>
      <c r="D28" s="31"/>
      <c r="E28" s="32"/>
      <c r="F28" s="32"/>
      <c r="G28" s="32"/>
      <c r="H28" s="22"/>
      <c r="I28" s="22"/>
      <c r="J28" s="22"/>
      <c r="K28" s="23"/>
      <c r="L28" s="24"/>
    </row>
    <row r="29" spans="1:12" x14ac:dyDescent="0.25">
      <c r="A29" s="20" t="s">
        <v>67</v>
      </c>
      <c r="B29" s="16"/>
      <c r="C29" s="22">
        <v>2</v>
      </c>
      <c r="D29" s="31"/>
      <c r="E29" s="33"/>
      <c r="F29" s="32"/>
      <c r="G29" s="32"/>
      <c r="H29" s="18"/>
      <c r="I29" s="18"/>
      <c r="J29" s="18"/>
      <c r="K29" s="5"/>
      <c r="L29" s="5"/>
    </row>
    <row r="30" spans="1:12" x14ac:dyDescent="0.25">
      <c r="A30" s="20" t="s">
        <v>68</v>
      </c>
      <c r="B30" s="16"/>
      <c r="C30" s="22">
        <v>2</v>
      </c>
      <c r="D30" s="31"/>
      <c r="E30" s="33"/>
      <c r="F30" s="32"/>
      <c r="G30" s="32"/>
      <c r="H30" s="18"/>
      <c r="I30" s="18"/>
      <c r="J30" s="18"/>
      <c r="K30" s="5"/>
      <c r="L30" s="5"/>
    </row>
    <row r="31" spans="1:12" s="3" customFormat="1" x14ac:dyDescent="0.25">
      <c r="A31" s="17" t="s">
        <v>69</v>
      </c>
      <c r="B31" s="21"/>
      <c r="C31" s="22">
        <v>2</v>
      </c>
      <c r="D31" s="31"/>
      <c r="E31" s="32"/>
      <c r="F31" s="32"/>
      <c r="G31" s="32"/>
      <c r="H31" s="22"/>
      <c r="I31" s="22"/>
      <c r="J31" s="22"/>
      <c r="K31" s="23"/>
      <c r="L31" s="24"/>
    </row>
    <row r="32" spans="1:12" x14ac:dyDescent="0.25">
      <c r="A32" s="20" t="s">
        <v>70</v>
      </c>
      <c r="B32" s="16"/>
      <c r="C32" s="22">
        <v>2</v>
      </c>
      <c r="D32" s="31"/>
      <c r="E32" s="33"/>
      <c r="F32" s="32"/>
      <c r="G32" s="32"/>
      <c r="H32" s="18"/>
      <c r="I32" s="18"/>
      <c r="J32" s="18"/>
      <c r="K32" s="5"/>
      <c r="L32" s="5"/>
    </row>
    <row r="33" spans="1:12" x14ac:dyDescent="0.25">
      <c r="A33" s="20" t="s">
        <v>71</v>
      </c>
      <c r="B33" s="16"/>
      <c r="C33" s="22">
        <v>2</v>
      </c>
      <c r="D33" s="31"/>
      <c r="E33" s="33"/>
      <c r="F33" s="32"/>
      <c r="G33" s="32"/>
      <c r="H33" s="18"/>
      <c r="I33" s="18"/>
      <c r="J33" s="18"/>
      <c r="K33" s="5"/>
      <c r="L33" s="5"/>
    </row>
    <row r="34" spans="1:12" x14ac:dyDescent="0.25">
      <c r="A34" s="20" t="s">
        <v>72</v>
      </c>
      <c r="B34" s="16"/>
      <c r="C34" s="22">
        <v>2</v>
      </c>
      <c r="D34" s="31"/>
      <c r="E34" s="33"/>
      <c r="F34" s="32"/>
      <c r="G34" s="32"/>
      <c r="H34" s="18"/>
      <c r="I34" s="18"/>
      <c r="J34" s="18"/>
      <c r="K34" s="5"/>
      <c r="L34" s="5"/>
    </row>
    <row r="35" spans="1:12" s="3" customFormat="1" x14ac:dyDescent="0.25">
      <c r="A35" s="17" t="s">
        <v>90</v>
      </c>
      <c r="B35" s="21"/>
      <c r="C35" s="22">
        <v>2</v>
      </c>
      <c r="D35" s="31"/>
      <c r="E35" s="32"/>
      <c r="F35" s="32"/>
      <c r="G35" s="32"/>
      <c r="H35" s="22"/>
      <c r="I35" s="22"/>
      <c r="J35" s="22"/>
      <c r="K35" s="23"/>
      <c r="L35" s="24"/>
    </row>
    <row r="36" spans="1:12" x14ac:dyDescent="0.25">
      <c r="A36" s="16" t="s">
        <v>7</v>
      </c>
      <c r="B36" s="16"/>
      <c r="C36" s="11" t="s">
        <v>30</v>
      </c>
      <c r="D36" s="28">
        <f>SUM(C37:C39)/4</f>
        <v>1.5</v>
      </c>
      <c r="E36" s="29">
        <f>D36</f>
        <v>1.5</v>
      </c>
      <c r="F36" s="30"/>
      <c r="G36" s="30"/>
      <c r="H36" s="18"/>
      <c r="I36" s="18"/>
      <c r="J36" s="18"/>
      <c r="K36" s="19"/>
      <c r="L36" s="5"/>
    </row>
    <row r="37" spans="1:12" s="3" customFormat="1" x14ac:dyDescent="0.25">
      <c r="A37" s="17" t="s">
        <v>0</v>
      </c>
      <c r="B37" s="21"/>
      <c r="C37" s="18">
        <v>2</v>
      </c>
      <c r="D37" s="28"/>
      <c r="E37" s="30"/>
      <c r="F37" s="30"/>
      <c r="G37" s="30"/>
      <c r="H37" s="22"/>
      <c r="I37" s="22"/>
      <c r="J37" s="22"/>
      <c r="K37" s="23"/>
      <c r="L37" s="24"/>
    </row>
    <row r="38" spans="1:12" s="3" customFormat="1" x14ac:dyDescent="0.25">
      <c r="A38" s="20" t="s">
        <v>20</v>
      </c>
      <c r="B38" s="21"/>
      <c r="C38" s="18">
        <v>2</v>
      </c>
      <c r="D38" s="28"/>
      <c r="E38" s="30"/>
      <c r="F38" s="30"/>
      <c r="G38" s="30"/>
      <c r="H38" s="22"/>
      <c r="I38" s="22"/>
      <c r="J38" s="22"/>
      <c r="K38" s="23"/>
      <c r="L38" s="24"/>
    </row>
    <row r="39" spans="1:12" s="3" customFormat="1" x14ac:dyDescent="0.25">
      <c r="A39" s="20" t="s">
        <v>76</v>
      </c>
      <c r="B39" s="21"/>
      <c r="C39" s="18">
        <v>2</v>
      </c>
      <c r="D39" s="28"/>
      <c r="E39" s="30"/>
      <c r="F39" s="30"/>
      <c r="G39" s="30"/>
      <c r="H39" s="22"/>
      <c r="I39" s="22"/>
      <c r="J39" s="22"/>
      <c r="K39" s="23"/>
      <c r="L39" s="24"/>
    </row>
    <row r="40" spans="1:12" s="3" customFormat="1" x14ac:dyDescent="0.25">
      <c r="A40" s="17" t="s">
        <v>21</v>
      </c>
      <c r="B40" s="21"/>
      <c r="C40" s="18">
        <v>3</v>
      </c>
      <c r="D40" s="28"/>
      <c r="E40" s="30"/>
      <c r="F40" s="30"/>
      <c r="G40" s="30"/>
      <c r="H40" s="22"/>
      <c r="I40" s="22"/>
      <c r="J40" s="22"/>
      <c r="K40" s="24"/>
      <c r="L40" s="24"/>
    </row>
    <row r="41" spans="1:12" s="3" customFormat="1" x14ac:dyDescent="0.25">
      <c r="A41" s="20" t="s">
        <v>22</v>
      </c>
      <c r="B41" s="21"/>
      <c r="C41" s="18">
        <v>3</v>
      </c>
      <c r="D41" s="28"/>
      <c r="E41" s="30"/>
      <c r="F41" s="30"/>
      <c r="G41" s="30"/>
      <c r="H41" s="22"/>
      <c r="I41" s="22"/>
      <c r="J41" s="22"/>
      <c r="K41" s="24"/>
      <c r="L41" s="24"/>
    </row>
    <row r="42" spans="1:12" s="3" customFormat="1" x14ac:dyDescent="0.25">
      <c r="A42" s="20" t="s">
        <v>23</v>
      </c>
      <c r="B42" s="21"/>
      <c r="C42" s="18">
        <v>3</v>
      </c>
      <c r="D42" s="28"/>
      <c r="E42" s="30"/>
      <c r="F42" s="30"/>
      <c r="G42" s="30"/>
      <c r="H42" s="22"/>
      <c r="I42" s="22"/>
      <c r="J42" s="22"/>
      <c r="K42" s="24"/>
      <c r="L42" s="24"/>
    </row>
    <row r="43" spans="1:12" s="3" customFormat="1" x14ac:dyDescent="0.25">
      <c r="A43" s="20" t="s">
        <v>24</v>
      </c>
      <c r="B43" s="21"/>
      <c r="C43" s="18">
        <v>3</v>
      </c>
      <c r="D43" s="28"/>
      <c r="E43" s="30"/>
      <c r="F43" s="30"/>
      <c r="G43" s="30"/>
      <c r="H43" s="22"/>
      <c r="I43" s="22"/>
      <c r="J43" s="22"/>
      <c r="K43" s="24"/>
      <c r="L43" s="24"/>
    </row>
    <row r="44" spans="1:12" s="3" customFormat="1" x14ac:dyDescent="0.25">
      <c r="A44" s="20" t="s">
        <v>25</v>
      </c>
      <c r="B44" s="21"/>
      <c r="C44" s="18">
        <v>3</v>
      </c>
      <c r="D44" s="28"/>
      <c r="E44" s="30"/>
      <c r="F44" s="30"/>
      <c r="G44" s="30"/>
      <c r="H44" s="22"/>
      <c r="I44" s="22"/>
      <c r="J44" s="22"/>
      <c r="K44" s="24"/>
      <c r="L44" s="24"/>
    </row>
    <row r="45" spans="1:12" s="3" customFormat="1" x14ac:dyDescent="0.25">
      <c r="A45" s="20" t="s">
        <v>91</v>
      </c>
      <c r="B45" s="21"/>
      <c r="C45" s="18">
        <v>3</v>
      </c>
      <c r="D45" s="28"/>
      <c r="E45" s="30"/>
      <c r="F45" s="30"/>
      <c r="G45" s="30"/>
      <c r="H45" s="22"/>
      <c r="I45" s="22"/>
      <c r="J45" s="22"/>
      <c r="K45" s="24"/>
      <c r="L45" s="24"/>
    </row>
    <row r="46" spans="1:12" x14ac:dyDescent="0.25">
      <c r="A46" s="20" t="s">
        <v>92</v>
      </c>
      <c r="B46" s="16"/>
      <c r="C46" s="11">
        <v>3</v>
      </c>
      <c r="D46" s="28">
        <f>SUM(C47:C48)/2</f>
        <v>2</v>
      </c>
      <c r="E46" s="29">
        <f>D46</f>
        <v>2</v>
      </c>
      <c r="F46" s="30"/>
      <c r="G46" s="30"/>
      <c r="H46" s="18"/>
      <c r="I46" s="18"/>
      <c r="J46" s="18"/>
      <c r="K46" s="5"/>
      <c r="L46" s="5"/>
    </row>
    <row r="47" spans="1:12" s="3" customFormat="1" x14ac:dyDescent="0.25">
      <c r="A47" s="17" t="s">
        <v>26</v>
      </c>
      <c r="B47" s="21"/>
      <c r="C47" s="18">
        <v>2</v>
      </c>
      <c r="D47" s="28"/>
      <c r="E47" s="30"/>
      <c r="F47" s="30"/>
      <c r="G47" s="30"/>
      <c r="H47" s="22"/>
      <c r="I47" s="22"/>
      <c r="J47" s="22"/>
      <c r="K47" s="24"/>
      <c r="L47" s="24"/>
    </row>
    <row r="48" spans="1:12" s="3" customFormat="1" x14ac:dyDescent="0.25">
      <c r="A48" s="20" t="s">
        <v>27</v>
      </c>
      <c r="B48" s="21"/>
      <c r="C48" s="18">
        <v>2</v>
      </c>
      <c r="D48" s="28"/>
      <c r="E48" s="30"/>
      <c r="F48" s="30"/>
      <c r="G48" s="30"/>
      <c r="H48" s="22"/>
      <c r="I48" s="22"/>
      <c r="J48" s="22"/>
      <c r="K48" s="24"/>
      <c r="L48" s="24"/>
    </row>
    <row r="49" spans="1:12" x14ac:dyDescent="0.25">
      <c r="A49" s="20" t="s">
        <v>28</v>
      </c>
      <c r="B49" s="16"/>
      <c r="C49" s="18">
        <v>3</v>
      </c>
      <c r="D49" s="28">
        <f>C49</f>
        <v>3</v>
      </c>
      <c r="E49" s="34">
        <f>D49</f>
        <v>3</v>
      </c>
      <c r="F49" s="30"/>
      <c r="G49" s="30"/>
      <c r="H49" s="18"/>
      <c r="I49" s="18"/>
      <c r="J49" s="18"/>
      <c r="K49" s="5"/>
      <c r="L49" s="5"/>
    </row>
    <row r="50" spans="1:12" x14ac:dyDescent="0.25">
      <c r="A50" s="20" t="s">
        <v>77</v>
      </c>
      <c r="B50" s="16"/>
      <c r="C50" s="18">
        <v>2</v>
      </c>
      <c r="D50" s="28"/>
      <c r="E50" s="34"/>
      <c r="F50" s="30"/>
      <c r="G50" s="30"/>
      <c r="H50" s="18"/>
      <c r="I50" s="18"/>
      <c r="J50" s="18"/>
      <c r="K50" s="5"/>
      <c r="L50" s="5"/>
    </row>
    <row r="51" spans="1:12" x14ac:dyDescent="0.25">
      <c r="A51" s="17" t="s">
        <v>93</v>
      </c>
      <c r="B51" s="16"/>
      <c r="C51" s="11">
        <v>3</v>
      </c>
      <c r="D51" s="28"/>
      <c r="E51" s="30"/>
      <c r="F51" s="30"/>
      <c r="G51" s="30"/>
      <c r="H51" s="11"/>
      <c r="I51" s="11"/>
      <c r="J51" s="11"/>
      <c r="K51" s="12"/>
      <c r="L51" s="12"/>
    </row>
    <row r="52" spans="1:12" x14ac:dyDescent="0.25">
      <c r="A52" s="16" t="s">
        <v>8</v>
      </c>
      <c r="B52" s="16"/>
      <c r="C52" s="11" t="s">
        <v>30</v>
      </c>
      <c r="D52" s="28">
        <f>SUM(C53:C54)/2</f>
        <v>2</v>
      </c>
      <c r="E52" s="34">
        <f>D52</f>
        <v>2</v>
      </c>
      <c r="F52" s="30"/>
      <c r="G52" s="30"/>
      <c r="H52" s="18"/>
      <c r="I52" s="18"/>
      <c r="J52" s="18"/>
      <c r="K52" s="19"/>
      <c r="L52" s="5"/>
    </row>
    <row r="53" spans="1:12" s="3" customFormat="1" x14ac:dyDescent="0.25">
      <c r="A53" s="17" t="s">
        <v>96</v>
      </c>
      <c r="B53" s="21"/>
      <c r="C53" s="18">
        <v>2</v>
      </c>
      <c r="D53" s="28"/>
      <c r="E53" s="30"/>
      <c r="F53" s="30"/>
      <c r="G53" s="30"/>
      <c r="H53" s="22"/>
      <c r="I53" s="22"/>
      <c r="J53" s="22"/>
      <c r="K53" s="23"/>
      <c r="L53" s="24"/>
    </row>
    <row r="54" spans="1:12" s="3" customFormat="1" x14ac:dyDescent="0.25">
      <c r="A54" s="20" t="s">
        <v>95</v>
      </c>
      <c r="B54" s="21"/>
      <c r="C54" s="18">
        <v>2</v>
      </c>
      <c r="D54" s="28"/>
      <c r="E54" s="30"/>
      <c r="F54" s="30"/>
      <c r="G54" s="30"/>
      <c r="H54" s="22"/>
      <c r="I54" s="22"/>
      <c r="J54" s="22"/>
      <c r="K54" s="23"/>
      <c r="L54" s="24"/>
    </row>
    <row r="55" spans="1:12" x14ac:dyDescent="0.25">
      <c r="A55" s="20" t="s">
        <v>29</v>
      </c>
      <c r="B55" s="16"/>
      <c r="C55" s="18">
        <v>2</v>
      </c>
      <c r="D55" s="28">
        <f>C55</f>
        <v>2</v>
      </c>
      <c r="E55" s="29">
        <f>D55</f>
        <v>2</v>
      </c>
      <c r="F55" s="30"/>
      <c r="G55" s="30"/>
      <c r="H55" s="18"/>
      <c r="I55" s="18"/>
      <c r="J55" s="18"/>
      <c r="K55" s="5"/>
      <c r="L55" s="5"/>
    </row>
    <row r="56" spans="1:12" x14ac:dyDescent="0.25">
      <c r="A56" s="17" t="s">
        <v>94</v>
      </c>
      <c r="B56" s="16"/>
      <c r="C56" s="18">
        <v>2</v>
      </c>
      <c r="D56" s="28">
        <f>C56</f>
        <v>2</v>
      </c>
      <c r="E56" s="29">
        <f>D56</f>
        <v>2</v>
      </c>
      <c r="F56" s="30"/>
      <c r="G56" s="30"/>
      <c r="H56" s="18"/>
      <c r="I56" s="18"/>
      <c r="J56" s="18"/>
      <c r="K56" s="19"/>
      <c r="L56" s="5"/>
    </row>
    <row r="57" spans="1:12" x14ac:dyDescent="0.25">
      <c r="A57" s="17" t="s">
        <v>18</v>
      </c>
      <c r="B57" s="16"/>
      <c r="C57" s="11">
        <v>2</v>
      </c>
      <c r="D57" s="28"/>
      <c r="E57" s="30"/>
      <c r="F57" s="30"/>
      <c r="G57" s="30"/>
      <c r="H57" s="11"/>
      <c r="I57" s="11"/>
      <c r="J57" s="11"/>
      <c r="K57" s="12"/>
      <c r="L57" s="12"/>
    </row>
    <row r="58" spans="1:12" x14ac:dyDescent="0.25">
      <c r="A58" s="16" t="s">
        <v>97</v>
      </c>
      <c r="B58" s="16"/>
      <c r="C58" s="11" t="s">
        <v>30</v>
      </c>
      <c r="D58" s="28">
        <f>SUM(C59:C65)/9</f>
        <v>2.3333333333333335</v>
      </c>
      <c r="E58" s="29">
        <f>D58</f>
        <v>2.3333333333333335</v>
      </c>
      <c r="F58" s="30"/>
      <c r="G58" s="30"/>
      <c r="H58" s="18"/>
      <c r="I58" s="18"/>
      <c r="J58" s="18"/>
      <c r="K58" s="5"/>
      <c r="L58" s="5"/>
    </row>
    <row r="59" spans="1:12" s="3" customFormat="1" x14ac:dyDescent="0.25">
      <c r="A59" s="17" t="s">
        <v>34</v>
      </c>
      <c r="B59" s="21"/>
      <c r="C59" s="18">
        <v>3</v>
      </c>
      <c r="D59" s="28"/>
      <c r="E59" s="30"/>
      <c r="F59" s="30"/>
      <c r="G59" s="30"/>
      <c r="H59" s="22"/>
      <c r="I59" s="22"/>
      <c r="J59" s="22"/>
      <c r="K59" s="24"/>
      <c r="L59" s="24"/>
    </row>
    <row r="60" spans="1:12" s="3" customFormat="1" x14ac:dyDescent="0.25">
      <c r="A60" s="20" t="s">
        <v>98</v>
      </c>
      <c r="B60" s="21"/>
      <c r="C60" s="18">
        <v>3</v>
      </c>
      <c r="D60" s="28"/>
      <c r="E60" s="30"/>
      <c r="F60" s="30"/>
      <c r="G60" s="30"/>
      <c r="H60" s="22"/>
      <c r="I60" s="22"/>
      <c r="J60" s="22"/>
      <c r="K60" s="24"/>
      <c r="L60" s="24"/>
    </row>
    <row r="61" spans="1:12" s="3" customFormat="1" x14ac:dyDescent="0.25">
      <c r="A61" s="20" t="s">
        <v>99</v>
      </c>
      <c r="B61" s="21"/>
      <c r="C61" s="18">
        <v>3</v>
      </c>
      <c r="D61" s="28"/>
      <c r="E61" s="30"/>
      <c r="F61" s="30"/>
      <c r="G61" s="30"/>
      <c r="H61" s="22"/>
      <c r="I61" s="22"/>
      <c r="J61" s="22"/>
      <c r="K61" s="24"/>
      <c r="L61" s="24"/>
    </row>
    <row r="62" spans="1:12" s="3" customFormat="1" x14ac:dyDescent="0.25">
      <c r="A62" s="20" t="s">
        <v>100</v>
      </c>
      <c r="B62" s="21"/>
      <c r="C62" s="18">
        <v>3</v>
      </c>
      <c r="D62" s="28"/>
      <c r="E62" s="30"/>
      <c r="F62" s="30"/>
      <c r="G62" s="30"/>
      <c r="H62" s="22"/>
      <c r="I62" s="22"/>
      <c r="J62" s="22"/>
      <c r="K62" s="24"/>
      <c r="L62" s="24"/>
    </row>
    <row r="63" spans="1:12" s="3" customFormat="1" x14ac:dyDescent="0.25">
      <c r="A63" s="20" t="s">
        <v>101</v>
      </c>
      <c r="B63" s="21"/>
      <c r="C63" s="18">
        <v>3</v>
      </c>
      <c r="D63" s="28"/>
      <c r="E63" s="30"/>
      <c r="F63" s="30"/>
      <c r="G63" s="30"/>
      <c r="H63" s="22"/>
      <c r="I63" s="22"/>
      <c r="J63" s="22"/>
      <c r="K63" s="24"/>
      <c r="L63" s="24"/>
    </row>
    <row r="64" spans="1:12" s="3" customFormat="1" x14ac:dyDescent="0.25">
      <c r="A64" s="20" t="s">
        <v>102</v>
      </c>
      <c r="B64" s="21"/>
      <c r="C64" s="18">
        <v>3</v>
      </c>
      <c r="D64" s="28"/>
      <c r="E64" s="30"/>
      <c r="F64" s="30"/>
      <c r="G64" s="30"/>
      <c r="H64" s="22"/>
      <c r="I64" s="22"/>
      <c r="J64" s="22"/>
      <c r="K64" s="24"/>
      <c r="L64" s="24"/>
    </row>
    <row r="65" spans="1:12" s="3" customFormat="1" x14ac:dyDescent="0.25">
      <c r="A65" s="20" t="s">
        <v>103</v>
      </c>
      <c r="B65" s="21"/>
      <c r="C65" s="18">
        <v>3</v>
      </c>
      <c r="D65" s="28"/>
      <c r="E65" s="30"/>
      <c r="F65" s="30"/>
      <c r="G65" s="30"/>
      <c r="H65" s="22"/>
      <c r="I65" s="22"/>
      <c r="J65" s="22"/>
      <c r="K65" s="24"/>
      <c r="L65" s="24"/>
    </row>
    <row r="66" spans="1:12" x14ac:dyDescent="0.25">
      <c r="A66" s="20" t="s">
        <v>104</v>
      </c>
      <c r="B66" s="16"/>
      <c r="C66" s="11" t="s">
        <v>30</v>
      </c>
      <c r="D66" s="28">
        <f>SUM(C67:C68)/2</f>
        <v>2</v>
      </c>
      <c r="E66" s="29">
        <f>D66</f>
        <v>2</v>
      </c>
      <c r="F66" s="30"/>
      <c r="G66" s="30"/>
      <c r="H66" s="18"/>
      <c r="I66" s="18"/>
      <c r="J66" s="18"/>
      <c r="K66" s="5"/>
      <c r="L66" s="5"/>
    </row>
    <row r="67" spans="1:12" s="3" customFormat="1" x14ac:dyDescent="0.25">
      <c r="A67" s="17" t="s">
        <v>78</v>
      </c>
      <c r="B67" s="21"/>
      <c r="C67" s="18">
        <v>2</v>
      </c>
      <c r="D67" s="28"/>
      <c r="E67" s="30"/>
      <c r="F67" s="30"/>
      <c r="G67" s="30"/>
      <c r="H67" s="22"/>
      <c r="I67" s="22"/>
      <c r="J67" s="22"/>
      <c r="K67" s="24"/>
      <c r="L67" s="24"/>
    </row>
    <row r="68" spans="1:12" s="3" customFormat="1" x14ac:dyDescent="0.25">
      <c r="A68" s="20" t="s">
        <v>35</v>
      </c>
      <c r="B68" s="21"/>
      <c r="C68" s="18">
        <v>2</v>
      </c>
      <c r="D68" s="28"/>
      <c r="E68" s="30"/>
      <c r="F68" s="30"/>
      <c r="G68" s="30"/>
      <c r="H68" s="22"/>
      <c r="I68" s="22"/>
      <c r="J68" s="22"/>
      <c r="K68" s="24"/>
      <c r="L68" s="24"/>
    </row>
    <row r="69" spans="1:12" x14ac:dyDescent="0.25">
      <c r="A69" s="20" t="s">
        <v>36</v>
      </c>
      <c r="B69" s="16"/>
      <c r="C69" s="18">
        <v>2</v>
      </c>
      <c r="D69" s="28">
        <f>C69</f>
        <v>2</v>
      </c>
      <c r="E69" s="29">
        <f>D69</f>
        <v>2</v>
      </c>
      <c r="F69" s="30"/>
      <c r="G69" s="30"/>
      <c r="H69" s="18"/>
      <c r="I69" s="18"/>
      <c r="J69" s="18"/>
      <c r="K69" s="5"/>
      <c r="L69" s="5"/>
    </row>
    <row r="70" spans="1:12" x14ac:dyDescent="0.25">
      <c r="A70" s="17" t="s">
        <v>37</v>
      </c>
      <c r="B70" s="16"/>
      <c r="C70" s="11">
        <v>2</v>
      </c>
      <c r="D70" s="28"/>
      <c r="E70" s="30"/>
      <c r="F70" s="30"/>
      <c r="G70" s="30"/>
      <c r="H70" s="11"/>
      <c r="I70" s="11"/>
      <c r="J70" s="11"/>
      <c r="K70" s="12"/>
      <c r="L70" s="12"/>
    </row>
    <row r="71" spans="1:12" x14ac:dyDescent="0.25">
      <c r="A71" s="16" t="s">
        <v>105</v>
      </c>
      <c r="B71" s="16"/>
      <c r="C71" s="11" t="s">
        <v>30</v>
      </c>
      <c r="D71" s="28">
        <f>SUM(C72:C73)/2</f>
        <v>2</v>
      </c>
      <c r="E71" s="29">
        <v>0</v>
      </c>
      <c r="F71" s="30"/>
      <c r="G71" s="30"/>
      <c r="H71" s="18"/>
      <c r="I71" s="18"/>
      <c r="J71" s="18"/>
      <c r="K71" s="5"/>
      <c r="L71" s="5"/>
    </row>
    <row r="72" spans="1:12" s="3" customFormat="1" x14ac:dyDescent="0.25">
      <c r="A72" s="17" t="s">
        <v>38</v>
      </c>
      <c r="B72" s="21"/>
      <c r="C72" s="18">
        <v>2</v>
      </c>
      <c r="D72" s="28"/>
      <c r="E72" s="30"/>
      <c r="F72" s="30"/>
      <c r="G72" s="30"/>
      <c r="H72" s="22"/>
      <c r="I72" s="22"/>
      <c r="J72" s="22"/>
      <c r="K72" s="24"/>
      <c r="L72" s="24"/>
    </row>
    <row r="73" spans="1:12" s="3" customFormat="1" x14ac:dyDescent="0.25">
      <c r="A73" s="20" t="s">
        <v>39</v>
      </c>
      <c r="B73" s="21"/>
      <c r="C73" s="18">
        <v>2</v>
      </c>
      <c r="D73" s="28"/>
      <c r="E73" s="30"/>
      <c r="F73" s="30"/>
      <c r="G73" s="30"/>
      <c r="H73" s="22"/>
      <c r="I73" s="22"/>
      <c r="J73" s="22"/>
      <c r="K73" s="24"/>
      <c r="L73" s="24"/>
    </row>
    <row r="74" spans="1:12" x14ac:dyDescent="0.25">
      <c r="A74" s="20" t="s">
        <v>40</v>
      </c>
      <c r="B74" s="16"/>
      <c r="C74" s="18">
        <v>2</v>
      </c>
      <c r="D74" s="28">
        <f>SUM(C75:C79)/5</f>
        <v>2</v>
      </c>
      <c r="E74" s="29">
        <f>D74</f>
        <v>2</v>
      </c>
      <c r="F74" s="30"/>
      <c r="G74" s="30"/>
      <c r="H74" s="18"/>
      <c r="I74" s="18"/>
      <c r="J74" s="18"/>
      <c r="K74" s="5"/>
      <c r="L74" s="5"/>
    </row>
    <row r="75" spans="1:12" s="3" customFormat="1" x14ac:dyDescent="0.25">
      <c r="A75" s="17" t="s">
        <v>41</v>
      </c>
      <c r="B75" s="21"/>
      <c r="C75" s="18">
        <v>2</v>
      </c>
      <c r="D75" s="28"/>
      <c r="E75" s="30"/>
      <c r="F75" s="30"/>
      <c r="G75" s="30"/>
      <c r="H75" s="22"/>
      <c r="I75" s="22"/>
      <c r="J75" s="22"/>
      <c r="K75" s="24"/>
      <c r="L75" s="24"/>
    </row>
    <row r="76" spans="1:12" s="3" customFormat="1" x14ac:dyDescent="0.25">
      <c r="A76" s="20" t="s">
        <v>42</v>
      </c>
      <c r="B76" s="21"/>
      <c r="C76" s="18">
        <v>2</v>
      </c>
      <c r="D76" s="28"/>
      <c r="E76" s="30"/>
      <c r="F76" s="30"/>
      <c r="G76" s="30"/>
      <c r="H76" s="22"/>
      <c r="I76" s="22"/>
      <c r="J76" s="22"/>
      <c r="K76" s="24"/>
      <c r="L76" s="24"/>
    </row>
    <row r="77" spans="1:12" s="3" customFormat="1" x14ac:dyDescent="0.25">
      <c r="A77" s="20" t="s">
        <v>43</v>
      </c>
      <c r="B77" s="21"/>
      <c r="C77" s="18">
        <v>2</v>
      </c>
      <c r="D77" s="28"/>
      <c r="E77" s="30"/>
      <c r="F77" s="30"/>
      <c r="G77" s="30"/>
      <c r="H77" s="22"/>
      <c r="I77" s="22"/>
      <c r="J77" s="22"/>
      <c r="K77" s="24"/>
      <c r="L77" s="24"/>
    </row>
    <row r="78" spans="1:12" s="3" customFormat="1" x14ac:dyDescent="0.25">
      <c r="A78" s="20" t="s">
        <v>44</v>
      </c>
      <c r="B78" s="21"/>
      <c r="C78" s="18">
        <v>2</v>
      </c>
      <c r="D78" s="28"/>
      <c r="E78" s="30"/>
      <c r="F78" s="30"/>
      <c r="G78" s="30"/>
      <c r="H78" s="22"/>
      <c r="I78" s="22"/>
      <c r="J78" s="22"/>
      <c r="K78" s="24"/>
      <c r="L78" s="24"/>
    </row>
    <row r="79" spans="1:12" s="3" customFormat="1" x14ac:dyDescent="0.25">
      <c r="A79" s="20" t="s">
        <v>45</v>
      </c>
      <c r="B79" s="21"/>
      <c r="C79" s="18">
        <v>2</v>
      </c>
      <c r="D79" s="28"/>
      <c r="E79" s="30"/>
      <c r="F79" s="30"/>
      <c r="G79" s="30"/>
      <c r="H79" s="22"/>
      <c r="I79" s="22"/>
      <c r="J79" s="22"/>
      <c r="K79" s="24"/>
      <c r="L79" s="24"/>
    </row>
    <row r="80" spans="1:12" x14ac:dyDescent="0.25">
      <c r="A80" s="17" t="s">
        <v>46</v>
      </c>
      <c r="B80" s="16"/>
      <c r="C80" s="18">
        <v>2</v>
      </c>
      <c r="D80" s="28">
        <f t="shared" ref="D80:E82" si="0">C80</f>
        <v>2</v>
      </c>
      <c r="E80" s="29">
        <f t="shared" si="0"/>
        <v>2</v>
      </c>
      <c r="F80" s="30"/>
      <c r="G80" s="30"/>
      <c r="H80" s="18"/>
      <c r="I80" s="18"/>
      <c r="J80" s="18"/>
      <c r="K80" s="5"/>
      <c r="L80" s="5"/>
    </row>
    <row r="81" spans="1:12" x14ac:dyDescent="0.25">
      <c r="A81" s="17" t="s">
        <v>47</v>
      </c>
      <c r="B81" s="16"/>
      <c r="C81" s="18">
        <v>2</v>
      </c>
      <c r="D81" s="28">
        <f t="shared" si="0"/>
        <v>2</v>
      </c>
      <c r="E81" s="29">
        <f t="shared" si="0"/>
        <v>2</v>
      </c>
      <c r="F81" s="30"/>
      <c r="G81" s="30"/>
      <c r="H81" s="18"/>
      <c r="I81" s="18"/>
      <c r="J81" s="18"/>
      <c r="K81" s="5"/>
      <c r="L81" s="5"/>
    </row>
    <row r="82" spans="1:12" x14ac:dyDescent="0.25">
      <c r="A82" s="17" t="s">
        <v>48</v>
      </c>
      <c r="B82" s="16"/>
      <c r="C82" s="18">
        <v>2</v>
      </c>
      <c r="D82" s="28">
        <f t="shared" si="0"/>
        <v>2</v>
      </c>
      <c r="E82" s="29">
        <f t="shared" si="0"/>
        <v>2</v>
      </c>
      <c r="F82" s="30"/>
      <c r="G82" s="30"/>
      <c r="H82" s="18"/>
      <c r="I82" s="18"/>
      <c r="J82" s="18"/>
      <c r="K82" s="5"/>
      <c r="L82" s="5"/>
    </row>
    <row r="83" spans="1:12" x14ac:dyDescent="0.25">
      <c r="A83" s="17" t="s">
        <v>49</v>
      </c>
      <c r="B83" s="16"/>
      <c r="C83" s="11">
        <v>3</v>
      </c>
      <c r="D83" s="28"/>
      <c r="E83" s="30"/>
      <c r="F83" s="30"/>
      <c r="G83" s="30"/>
      <c r="H83" s="11"/>
      <c r="I83" s="11"/>
      <c r="J83" s="11"/>
      <c r="K83" s="12"/>
      <c r="L83" s="12"/>
    </row>
    <row r="84" spans="1:12" x14ac:dyDescent="0.25">
      <c r="A84" s="16" t="s">
        <v>107</v>
      </c>
      <c r="B84" s="16"/>
      <c r="C84" s="18">
        <v>2</v>
      </c>
      <c r="D84" s="28">
        <f>C84</f>
        <v>2</v>
      </c>
      <c r="E84" s="29">
        <f>D84</f>
        <v>2</v>
      </c>
      <c r="F84" s="30"/>
      <c r="G84" s="30"/>
      <c r="H84" s="18"/>
      <c r="I84" s="18"/>
      <c r="J84" s="18"/>
      <c r="K84" s="5"/>
      <c r="L84" s="5"/>
    </row>
    <row r="85" spans="1:12" x14ac:dyDescent="0.25">
      <c r="A85" s="17" t="s">
        <v>106</v>
      </c>
      <c r="B85" s="16"/>
      <c r="C85" s="18">
        <v>2</v>
      </c>
      <c r="D85" s="28">
        <f t="shared" ref="D85" si="1">C85</f>
        <v>2</v>
      </c>
      <c r="E85" s="29">
        <f>D85</f>
        <v>2</v>
      </c>
      <c r="F85" s="30"/>
      <c r="G85" s="30"/>
      <c r="H85" s="18"/>
      <c r="I85" s="18"/>
      <c r="J85" s="18"/>
      <c r="K85" s="5"/>
      <c r="L85" s="5"/>
    </row>
    <row r="86" spans="1:12" x14ac:dyDescent="0.25">
      <c r="A86" s="16" t="s">
        <v>79</v>
      </c>
      <c r="B86" s="16"/>
      <c r="C86" s="18">
        <v>3</v>
      </c>
      <c r="D86" s="28">
        <f t="shared" ref="D86" si="2">C86</f>
        <v>3</v>
      </c>
      <c r="E86" s="29">
        <f>D86</f>
        <v>3</v>
      </c>
      <c r="F86" s="30"/>
      <c r="G86" s="30"/>
      <c r="H86" s="18"/>
      <c r="I86" s="18"/>
      <c r="J86" s="18"/>
      <c r="K86" s="5"/>
      <c r="L86" s="5"/>
    </row>
    <row r="87" spans="1:12" x14ac:dyDescent="0.25">
      <c r="A87" s="17" t="s">
        <v>80</v>
      </c>
      <c r="B87" s="16"/>
      <c r="C87" s="18">
        <v>2</v>
      </c>
      <c r="D87" s="28">
        <f t="shared" ref="D87:E88" si="3">C87</f>
        <v>2</v>
      </c>
      <c r="E87" s="29">
        <f>D87</f>
        <v>2</v>
      </c>
      <c r="F87" s="30"/>
      <c r="G87" s="30"/>
      <c r="H87" s="18"/>
      <c r="I87" s="18"/>
      <c r="J87" s="18"/>
      <c r="K87" s="5"/>
      <c r="L87" s="5"/>
    </row>
    <row r="88" spans="1:12" x14ac:dyDescent="0.25">
      <c r="A88" s="20" t="s">
        <v>82</v>
      </c>
      <c r="B88" s="16"/>
      <c r="C88" s="18">
        <v>2</v>
      </c>
      <c r="D88" s="28">
        <f t="shared" si="3"/>
        <v>2</v>
      </c>
      <c r="E88" s="29">
        <f t="shared" si="3"/>
        <v>2</v>
      </c>
      <c r="F88" s="30"/>
      <c r="G88" s="30"/>
      <c r="H88" s="18"/>
      <c r="I88" s="18"/>
      <c r="J88" s="18"/>
      <c r="K88" s="5"/>
      <c r="L88" s="5"/>
    </row>
    <row r="89" spans="1:12" x14ac:dyDescent="0.25">
      <c r="A89" s="20" t="s">
        <v>81</v>
      </c>
      <c r="B89" s="16"/>
      <c r="C89" s="18">
        <v>2</v>
      </c>
      <c r="D89" s="28">
        <f t="shared" ref="D89:D90" si="4">C89</f>
        <v>2</v>
      </c>
      <c r="E89" s="29">
        <f t="shared" ref="E89" si="5">D89</f>
        <v>2</v>
      </c>
      <c r="F89" s="30"/>
      <c r="G89" s="30"/>
      <c r="H89" s="18"/>
      <c r="I89" s="18"/>
      <c r="J89" s="18"/>
      <c r="K89" s="5"/>
      <c r="L89" s="5"/>
    </row>
    <row r="90" spans="1:12" x14ac:dyDescent="0.25">
      <c r="A90" s="20" t="s">
        <v>83</v>
      </c>
      <c r="B90" s="16"/>
      <c r="C90" s="18">
        <v>2</v>
      </c>
      <c r="D90" s="28">
        <f t="shared" si="4"/>
        <v>2</v>
      </c>
      <c r="E90" s="29">
        <f t="shared" ref="E90:E96" si="6">D90</f>
        <v>2</v>
      </c>
      <c r="F90" s="30"/>
      <c r="G90" s="30"/>
      <c r="H90" s="18"/>
      <c r="I90" s="18"/>
      <c r="J90" s="18"/>
      <c r="K90" s="5"/>
      <c r="L90" s="5"/>
    </row>
    <row r="91" spans="1:12" x14ac:dyDescent="0.25">
      <c r="A91" s="20" t="s">
        <v>84</v>
      </c>
      <c r="B91" s="16"/>
      <c r="C91" s="18">
        <v>2</v>
      </c>
      <c r="D91" s="28">
        <f t="shared" ref="D91" si="7">C91</f>
        <v>2</v>
      </c>
      <c r="E91" s="29">
        <f t="shared" si="6"/>
        <v>2</v>
      </c>
      <c r="F91" s="30"/>
      <c r="G91" s="30"/>
      <c r="H91" s="18"/>
      <c r="I91" s="18"/>
      <c r="J91" s="18"/>
      <c r="K91" s="5"/>
      <c r="L91" s="5"/>
    </row>
    <row r="92" spans="1:12" x14ac:dyDescent="0.25">
      <c r="A92" s="17" t="s">
        <v>85</v>
      </c>
      <c r="B92" s="16"/>
      <c r="C92" s="18">
        <v>2</v>
      </c>
      <c r="D92" s="28">
        <f t="shared" ref="D92:D93" si="8">C92</f>
        <v>2</v>
      </c>
      <c r="E92" s="29">
        <f t="shared" si="6"/>
        <v>2</v>
      </c>
      <c r="F92" s="30"/>
      <c r="G92" s="30"/>
      <c r="H92" s="18"/>
      <c r="I92" s="18"/>
      <c r="J92" s="18"/>
      <c r="K92" s="5"/>
      <c r="L92" s="5"/>
    </row>
    <row r="93" spans="1:12" x14ac:dyDescent="0.25">
      <c r="A93" s="20" t="s">
        <v>86</v>
      </c>
      <c r="B93" s="16"/>
      <c r="C93" s="18">
        <v>2</v>
      </c>
      <c r="D93" s="28">
        <f t="shared" si="8"/>
        <v>2</v>
      </c>
      <c r="E93" s="29">
        <f t="shared" si="6"/>
        <v>2</v>
      </c>
      <c r="F93" s="30"/>
      <c r="G93" s="30"/>
      <c r="H93" s="18"/>
      <c r="I93" s="18"/>
      <c r="J93" s="18"/>
      <c r="K93" s="5"/>
      <c r="L93" s="5"/>
    </row>
    <row r="94" spans="1:12" x14ac:dyDescent="0.25">
      <c r="A94" s="20" t="s">
        <v>87</v>
      </c>
      <c r="B94" s="16"/>
      <c r="C94" s="18">
        <v>2</v>
      </c>
      <c r="D94" s="28">
        <f t="shared" ref="D94" si="9">C94</f>
        <v>2</v>
      </c>
      <c r="E94" s="29">
        <f t="shared" si="6"/>
        <v>2</v>
      </c>
      <c r="F94" s="30"/>
      <c r="G94" s="30"/>
      <c r="H94" s="18"/>
      <c r="I94" s="18"/>
      <c r="J94" s="18"/>
      <c r="K94" s="5"/>
      <c r="L94" s="5"/>
    </row>
    <row r="95" spans="1:12" x14ac:dyDescent="0.25">
      <c r="A95" s="20" t="s">
        <v>88</v>
      </c>
      <c r="B95" s="16"/>
      <c r="C95" s="18">
        <v>2</v>
      </c>
      <c r="D95" s="28">
        <f t="shared" ref="D95" si="10">C95</f>
        <v>2</v>
      </c>
      <c r="E95" s="29">
        <f t="shared" si="6"/>
        <v>2</v>
      </c>
      <c r="F95" s="30"/>
      <c r="G95" s="30"/>
      <c r="H95" s="18"/>
      <c r="I95" s="18"/>
      <c r="J95" s="18"/>
      <c r="K95" s="5"/>
      <c r="L95" s="5"/>
    </row>
    <row r="96" spans="1:12" x14ac:dyDescent="0.25">
      <c r="A96" s="16" t="s">
        <v>10</v>
      </c>
      <c r="B96" s="16"/>
      <c r="C96" s="11">
        <f>SUM(C8:C93)/50</f>
        <v>3.54</v>
      </c>
      <c r="D96" s="28" t="e">
        <f>SUM(D8:D93)/39</f>
        <v>#REF!</v>
      </c>
      <c r="E96" s="29" t="e">
        <f t="shared" si="6"/>
        <v>#REF!</v>
      </c>
      <c r="F96" s="30"/>
      <c r="G96" s="30"/>
      <c r="H96" s="18"/>
      <c r="I96" s="18"/>
      <c r="J96" s="18"/>
      <c r="K96" s="17"/>
      <c r="L96" s="5"/>
    </row>
    <row r="97" spans="1:12" x14ac:dyDescent="0.25">
      <c r="A97" s="17" t="s">
        <v>6</v>
      </c>
      <c r="B97" s="17"/>
      <c r="C97" s="18" t="s">
        <v>30</v>
      </c>
      <c r="D97" s="18"/>
      <c r="E97" s="18"/>
      <c r="F97" s="18"/>
      <c r="G97" s="18"/>
      <c r="H97" s="18"/>
      <c r="I97" s="18"/>
      <c r="J97" s="18"/>
      <c r="K97" s="17"/>
      <c r="L97" s="5"/>
    </row>
    <row r="98" spans="1:12" x14ac:dyDescent="0.25">
      <c r="A98" s="17" t="s">
        <v>2</v>
      </c>
    </row>
  </sheetData>
  <mergeCells count="11">
    <mergeCell ref="L5:L6"/>
    <mergeCell ref="D6:F6"/>
    <mergeCell ref="C5:F5"/>
    <mergeCell ref="H5:H6"/>
    <mergeCell ref="C1:K1"/>
    <mergeCell ref="C2:I2"/>
    <mergeCell ref="C3:I3"/>
    <mergeCell ref="I5:I6"/>
    <mergeCell ref="J5:J6"/>
    <mergeCell ref="K5:K6"/>
    <mergeCell ref="G5:G6"/>
  </mergeCells>
  <phoneticPr fontId="1" type="noConversion"/>
  <conditionalFormatting sqref="E29:G30">
    <cfRule type="iconSet" priority="46">
      <iconSet iconSet="4TrafficLights" showValue="0">
        <cfvo type="percent" val="0"/>
        <cfvo type="num" val="1"/>
        <cfvo type="num" val="2"/>
        <cfvo type="num" val="3"/>
      </iconSet>
    </cfRule>
  </conditionalFormatting>
  <conditionalFormatting sqref="C29:C30">
    <cfRule type="iconSet" priority="47">
      <iconSet iconSet="4TrafficLights">
        <cfvo type="percent" val="0"/>
        <cfvo type="num" val="1"/>
        <cfvo type="num" val="2"/>
        <cfvo type="num" val="3"/>
      </iconSet>
    </cfRule>
  </conditionalFormatting>
  <conditionalFormatting sqref="E31:G31">
    <cfRule type="iconSet" priority="50">
      <iconSet iconSet="4TrafficLights" showValue="0">
        <cfvo type="percent" val="0"/>
        <cfvo type="num" val="1"/>
        <cfvo type="num" val="2"/>
        <cfvo type="num" val="3"/>
      </iconSet>
    </cfRule>
  </conditionalFormatting>
  <conditionalFormatting sqref="C31">
    <cfRule type="iconSet" priority="51">
      <iconSet iconSet="4TrafficLights">
        <cfvo type="percent" val="0"/>
        <cfvo type="num" val="1"/>
        <cfvo type="num" val="2"/>
        <cfvo type="num" val="3"/>
      </iconSet>
    </cfRule>
  </conditionalFormatting>
  <conditionalFormatting sqref="E32:G34">
    <cfRule type="iconSet" priority="15">
      <iconSet iconSet="4TrafficLights" showValue="0">
        <cfvo type="percent" val="0"/>
        <cfvo type="num" val="1"/>
        <cfvo type="num" val="2"/>
        <cfvo type="num" val="3"/>
      </iconSet>
    </cfRule>
  </conditionalFormatting>
  <conditionalFormatting sqref="C32:C34">
    <cfRule type="iconSet" priority="16">
      <iconSet iconSet="4TrafficLights">
        <cfvo type="percent" val="0"/>
        <cfvo type="num" val="1"/>
        <cfvo type="num" val="2"/>
        <cfvo type="num" val="3"/>
      </iconSet>
    </cfRule>
  </conditionalFormatting>
  <conditionalFormatting sqref="E35:G35">
    <cfRule type="iconSet" priority="13">
      <iconSet iconSet="4TrafficLights" showValue="0">
        <cfvo type="percent" val="0"/>
        <cfvo type="num" val="1"/>
        <cfvo type="num" val="2"/>
        <cfvo type="num" val="3"/>
      </iconSet>
    </cfRule>
  </conditionalFormatting>
  <conditionalFormatting sqref="C35">
    <cfRule type="iconSet" priority="14">
      <iconSet iconSet="4TrafficLights">
        <cfvo type="percent" val="0"/>
        <cfvo type="num" val="1"/>
        <cfvo type="num" val="2"/>
        <cfvo type="num" val="3"/>
      </iconSet>
    </cfRule>
  </conditionalFormatting>
  <conditionalFormatting sqref="E88:G88">
    <cfRule type="iconSet" priority="11">
      <iconSet iconSet="4TrafficLights" showValue="0">
        <cfvo type="percent" val="0"/>
        <cfvo type="num" val="1"/>
        <cfvo type="num" val="2"/>
        <cfvo type="num" val="3"/>
      </iconSet>
    </cfRule>
  </conditionalFormatting>
  <conditionalFormatting sqref="C88">
    <cfRule type="iconSet" priority="12">
      <iconSet iconSet="4TrafficLights">
        <cfvo type="percent" val="0"/>
        <cfvo type="num" val="1"/>
        <cfvo type="num" val="2"/>
        <cfvo type="num" val="3"/>
      </iconSet>
    </cfRule>
  </conditionalFormatting>
  <conditionalFormatting sqref="E91:G91">
    <cfRule type="iconSet" priority="7">
      <iconSet iconSet="4TrafficLights" showValue="0">
        <cfvo type="percent" val="0"/>
        <cfvo type="num" val="1"/>
        <cfvo type="num" val="2"/>
        <cfvo type="num" val="3"/>
      </iconSet>
    </cfRule>
  </conditionalFormatting>
  <conditionalFormatting sqref="C91">
    <cfRule type="iconSet" priority="8">
      <iconSet iconSet="4TrafficLights">
        <cfvo type="percent" val="0"/>
        <cfvo type="num" val="1"/>
        <cfvo type="num" val="2"/>
        <cfvo type="num" val="3"/>
      </iconSet>
    </cfRule>
  </conditionalFormatting>
  <conditionalFormatting sqref="E89:G90">
    <cfRule type="iconSet" priority="72">
      <iconSet iconSet="4TrafficLights" showValue="0">
        <cfvo type="percent" val="0"/>
        <cfvo type="num" val="1"/>
        <cfvo type="num" val="2"/>
        <cfvo type="num" val="3"/>
      </iconSet>
    </cfRule>
  </conditionalFormatting>
  <conditionalFormatting sqref="C89:C90">
    <cfRule type="iconSet" priority="73">
      <iconSet iconSet="4TrafficLights">
        <cfvo type="percent" val="0"/>
        <cfvo type="num" val="1"/>
        <cfvo type="num" val="2"/>
        <cfvo type="num" val="3"/>
      </iconSet>
    </cfRule>
  </conditionalFormatting>
  <conditionalFormatting sqref="E96:G96 E92:G92 E36:G87 E8:G28">
    <cfRule type="iconSet" priority="74">
      <iconSet iconSet="4TrafficLights" showValue="0">
        <cfvo type="percent" val="0"/>
        <cfvo type="num" val="1"/>
        <cfvo type="num" val="2"/>
        <cfvo type="num" val="3"/>
      </iconSet>
    </cfRule>
  </conditionalFormatting>
  <conditionalFormatting sqref="C96 C92 C9:C28 C36:C87">
    <cfRule type="iconSet" priority="78">
      <iconSet iconSet="4TrafficLights">
        <cfvo type="percent" val="0"/>
        <cfvo type="num" val="1"/>
        <cfvo type="num" val="2"/>
        <cfvo type="num" val="3"/>
      </iconSet>
    </cfRule>
  </conditionalFormatting>
  <conditionalFormatting sqref="E95:G95">
    <cfRule type="iconSet" priority="3">
      <iconSet iconSet="4TrafficLights" showValue="0">
        <cfvo type="percent" val="0"/>
        <cfvo type="num" val="1"/>
        <cfvo type="num" val="2"/>
        <cfvo type="num" val="3"/>
      </iconSet>
    </cfRule>
  </conditionalFormatting>
  <conditionalFormatting sqref="C95">
    <cfRule type="iconSet" priority="4">
      <iconSet iconSet="4TrafficLights">
        <cfvo type="percent" val="0"/>
        <cfvo type="num" val="1"/>
        <cfvo type="num" val="2"/>
        <cfvo type="num" val="3"/>
      </iconSet>
    </cfRule>
  </conditionalFormatting>
  <conditionalFormatting sqref="E94:G94">
    <cfRule type="iconSet" priority="1">
      <iconSet iconSet="4TrafficLights" showValue="0">
        <cfvo type="percent" val="0"/>
        <cfvo type="num" val="1"/>
        <cfvo type="num" val="2"/>
        <cfvo type="num" val="3"/>
      </iconSet>
    </cfRule>
  </conditionalFormatting>
  <conditionalFormatting sqref="C94">
    <cfRule type="iconSet" priority="2">
      <iconSet iconSet="4TrafficLights">
        <cfvo type="percent" val="0"/>
        <cfvo type="num" val="1"/>
        <cfvo type="num" val="2"/>
        <cfvo type="num" val="3"/>
      </iconSet>
    </cfRule>
  </conditionalFormatting>
  <conditionalFormatting sqref="E93:G93">
    <cfRule type="iconSet" priority="88">
      <iconSet iconSet="4TrafficLights" showValue="0">
        <cfvo type="percent" val="0"/>
        <cfvo type="num" val="1"/>
        <cfvo type="num" val="2"/>
        <cfvo type="num" val="3"/>
      </iconSet>
    </cfRule>
  </conditionalFormatting>
  <conditionalFormatting sqref="C93">
    <cfRule type="iconSet" priority="89">
      <iconSet iconSet="4TrafficLights">
        <cfvo type="percent" val="0"/>
        <cfvo type="num" val="1"/>
        <cfvo type="num" val="2"/>
        <cfvo type="num" val="3"/>
      </iconSet>
    </cfRule>
  </conditionalFormatting>
  <printOptions horizontalCentered="1" verticalCentered="1" gridLines="1"/>
  <pageMargins left="0.75" right="0.75" top="1" bottom="1" header="0.5" footer="0.5"/>
  <pageSetup scale="79" orientation="landscape" horizontalDpi="4294967292" verticalDpi="4294967292" r:id="rId1"/>
  <headerFooter>
    <oddHeader>&amp;L&amp;"Calibri,Regular"&amp;K000000Institution Name&amp;C&amp;"Calibri,Regular"&amp;K000000&amp;F - &amp;A&amp;R&amp;"Calibri,Regular"&amp;K000000&amp;D</oddHeader>
  </headerFooter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Fermilab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Chadwick</dc:creator>
  <cp:lastModifiedBy>Uros Uros</cp:lastModifiedBy>
  <cp:lastPrinted>2012-05-10T14:56:27Z</cp:lastPrinted>
  <dcterms:created xsi:type="dcterms:W3CDTF">2012-05-10T09:53:31Z</dcterms:created>
  <dcterms:modified xsi:type="dcterms:W3CDTF">2019-09-24T15:05:56Z</dcterms:modified>
</cp:coreProperties>
</file>